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firstSheet="1" activeTab="1"/>
  </bookViews>
  <sheets>
    <sheet name="01.04.2015" sheetId="1" r:id="rId1"/>
    <sheet name="23.11.2015" sheetId="2" r:id="rId2"/>
  </sheets>
  <definedNames/>
  <calcPr fullCalcOnLoad="1"/>
</workbook>
</file>

<file path=xl/sharedStrings.xml><?xml version="1.0" encoding="utf-8"?>
<sst xmlns="http://schemas.openxmlformats.org/spreadsheetml/2006/main" count="134" uniqueCount="64">
  <si>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</si>
  <si>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</si>
  <si>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</si>
  <si>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</si>
  <si>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</si>
  <si>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</si>
  <si>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</si>
  <si>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</si>
  <si>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</si>
  <si>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</si>
  <si>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</si>
  <si>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</si>
  <si>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</si>
  <si>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</si>
  <si>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</si>
  <si>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</si>
  <si>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</si>
  <si>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</si>
  <si>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</si>
  <si>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</si>
  <si>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</si>
  <si>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</si>
  <si>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</si>
  <si>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</si>
  <si>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</si>
  <si>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</si>
  <si>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</si>
  <si>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</si>
  <si>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</si>
  <si>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hemodializa</t>
  </si>
  <si>
    <t>dializa peritoneala</t>
  </si>
  <si>
    <t>osteoporoza</t>
  </si>
  <si>
    <t>gusa</t>
  </si>
  <si>
    <t xml:space="preserve">pompe insulina 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</si>
  <si>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</si>
  <si>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</si>
  <si>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</si>
  <si>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</si>
  <si>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</si>
  <si>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</si>
  <si>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</si>
  <si>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</si>
  <si>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</si>
  <si>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</si>
  <si>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Valoarea contract trim. 2015</t>
  </si>
  <si>
    <t>12.03.2015</t>
  </si>
  <si>
    <t>Situatia valorilor contractate alocate unitatilor sanitare pentru derularea programelor/subprogramelor nationale de sanatate curative la 01.04.2015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</si>
  <si>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</si>
  <si>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</si>
  <si>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</si>
  <si>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</si>
  <si>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</si>
  <si>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</si>
  <si>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</si>
  <si>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</si>
  <si>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Subprogramul de radiologie a bolnavilor cu afectiuni oncologice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</si>
  <si>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</si>
  <si>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</si>
  <si>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</si>
  <si>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</si>
  <si>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</si>
  <si>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pompe insulina  si materiale consumabile</t>
  </si>
  <si>
    <t>Valoarea contract 2015</t>
  </si>
  <si>
    <t>Situatia valorilor contractate alocate unitatilor sanitare pentru derularea programelor/subprogramelor nationale de sanatate curative la 23.11.2015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</si>
</sst>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/>
    </xf>
    <xf numFmtId="4" fontId="6" fillId="0" borderId="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9" fontId="3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vertical="center" wrapText="1"/>
    </xf>
    <xf numFmtId="1" fontId="1" fillId="0" borderId="1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78"/>
  <sheetViews>
    <sheetView workbookViewId="0" topLeftCell="C1">
      <selection activeCell="C1" sqref="A1:IV16384"/>
    </sheetView>
  </sheetViews>
  <sheetFormatPr defaultColWidth="9.140625" defaultRowHeight="12.75"/>
  <cols>
    <col min="1" max="1" width="6.00390625" style="0" customWidth="1"/>
    <col min="2" max="2" width="31.28125" style="0" customWidth="1"/>
    <col min="3" max="3" width="63.8515625" style="0" customWidth="1"/>
    <col min="4" max="4" width="20.140625" style="0" customWidth="1"/>
    <col min="5" max="5" width="16.421875" style="0" customWidth="1"/>
    <col min="6" max="6" width="14.28125" style="0" customWidth="1"/>
    <col min="7" max="7" width="16.28125" style="0" customWidth="1"/>
    <col min="8" max="8" width="13.7109375" style="0" customWidth="1"/>
    <col min="9" max="9" width="14.421875" style="0" customWidth="1"/>
    <col min="10" max="10" width="24.851562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46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14" t="s">
        <v>45</v>
      </c>
      <c r="K10" s="15"/>
    </row>
    <row r="11" spans="1:11" ht="12.75" customHeight="1">
      <c r="A11" s="59" t="s">
        <v>0</v>
      </c>
      <c r="B11" s="52" t="s">
        <v>1</v>
      </c>
      <c r="C11" s="52" t="s">
        <v>2</v>
      </c>
      <c r="D11" s="52" t="s">
        <v>44</v>
      </c>
      <c r="E11" s="52" t="s">
        <v>20</v>
      </c>
      <c r="F11" s="54" t="s">
        <v>21</v>
      </c>
      <c r="G11" s="57" t="s">
        <v>40</v>
      </c>
      <c r="H11" s="39" t="s">
        <v>38</v>
      </c>
      <c r="I11" s="39" t="s">
        <v>39</v>
      </c>
      <c r="J11" s="41" t="s">
        <v>22</v>
      </c>
      <c r="K11" s="15"/>
    </row>
    <row r="12" spans="1:11" ht="15">
      <c r="A12" s="60"/>
      <c r="B12" s="53"/>
      <c r="C12" s="53"/>
      <c r="D12" s="53"/>
      <c r="E12" s="53"/>
      <c r="F12" s="55"/>
      <c r="G12" s="30"/>
      <c r="H12" s="40"/>
      <c r="I12" s="40"/>
      <c r="J12" s="42"/>
      <c r="K12" s="15"/>
    </row>
    <row r="13" spans="1:11" ht="15">
      <c r="A13" s="60"/>
      <c r="B13" s="53"/>
      <c r="C13" s="53"/>
      <c r="D13" s="53"/>
      <c r="E13" s="53"/>
      <c r="F13" s="55"/>
      <c r="G13" s="30"/>
      <c r="H13" s="40"/>
      <c r="I13" s="40"/>
      <c r="J13" s="42"/>
      <c r="K13" s="15"/>
    </row>
    <row r="14" spans="1:11" ht="12.75" customHeight="1">
      <c r="A14" s="60"/>
      <c r="B14" s="53"/>
      <c r="C14" s="53"/>
      <c r="D14" s="53"/>
      <c r="E14" s="53"/>
      <c r="F14" s="55"/>
      <c r="G14" s="30"/>
      <c r="H14" s="40"/>
      <c r="I14" s="40"/>
      <c r="J14" s="42"/>
      <c r="K14" s="15"/>
    </row>
    <row r="15" spans="1:11" ht="15.75" thickBot="1">
      <c r="A15" s="61"/>
      <c r="B15" s="39"/>
      <c r="C15" s="39"/>
      <c r="D15" s="39"/>
      <c r="E15" s="39"/>
      <c r="F15" s="56"/>
      <c r="G15" s="58"/>
      <c r="H15" s="40"/>
      <c r="I15" s="40"/>
      <c r="J15" s="43"/>
      <c r="K15" s="15"/>
    </row>
    <row r="16" spans="1:11" ht="15.75">
      <c r="A16" s="44">
        <v>1</v>
      </c>
      <c r="B16" s="46" t="s">
        <v>4</v>
      </c>
      <c r="C16" s="16" t="s">
        <v>5</v>
      </c>
      <c r="D16" s="10">
        <f>D17+D18+D19</f>
        <v>69000</v>
      </c>
      <c r="E16" s="49">
        <f>D21+D47+D55+D56+D57+D58</f>
        <v>6689272.16</v>
      </c>
      <c r="F16" s="49">
        <f>D27+D49</f>
        <v>312523.53</v>
      </c>
      <c r="G16" s="50">
        <f>D28+D50</f>
        <v>122993.34</v>
      </c>
      <c r="H16" s="49">
        <f>D29+D51</f>
        <v>46292.770000000004</v>
      </c>
      <c r="I16" s="49">
        <f>D30+D52</f>
        <v>19000</v>
      </c>
      <c r="J16" s="51">
        <f>D31+D53</f>
        <v>124237.42</v>
      </c>
      <c r="K16" s="15"/>
    </row>
    <row r="17" spans="1:11" ht="15">
      <c r="A17" s="45"/>
      <c r="B17" s="47"/>
      <c r="C17" s="17" t="s">
        <v>14</v>
      </c>
      <c r="D17" s="18">
        <v>29000</v>
      </c>
      <c r="E17" s="49"/>
      <c r="F17" s="49"/>
      <c r="G17" s="50"/>
      <c r="H17" s="49"/>
      <c r="I17" s="49"/>
      <c r="J17" s="51"/>
      <c r="K17" s="15"/>
    </row>
    <row r="18" spans="1:11" ht="15">
      <c r="A18" s="45"/>
      <c r="B18" s="47"/>
      <c r="C18" s="17" t="s">
        <v>15</v>
      </c>
      <c r="D18" s="18">
        <v>27000</v>
      </c>
      <c r="E18" s="49"/>
      <c r="F18" s="49"/>
      <c r="G18" s="50"/>
      <c r="H18" s="49"/>
      <c r="I18" s="49"/>
      <c r="J18" s="51"/>
      <c r="K18" s="15"/>
    </row>
    <row r="19" spans="1:11" ht="15">
      <c r="A19" s="45"/>
      <c r="B19" s="47"/>
      <c r="C19" s="17" t="s">
        <v>16</v>
      </c>
      <c r="D19" s="18">
        <v>13000</v>
      </c>
      <c r="E19" s="49"/>
      <c r="F19" s="49"/>
      <c r="G19" s="50"/>
      <c r="H19" s="49"/>
      <c r="I19" s="49"/>
      <c r="J19" s="51"/>
      <c r="K19" s="15"/>
    </row>
    <row r="20" spans="1:11" ht="15.75">
      <c r="A20" s="45"/>
      <c r="B20" s="47"/>
      <c r="C20" s="16" t="s">
        <v>6</v>
      </c>
      <c r="D20" s="19">
        <f>D21+D22</f>
        <v>787634.43</v>
      </c>
      <c r="E20" s="49"/>
      <c r="F20" s="49"/>
      <c r="G20" s="50"/>
      <c r="H20" s="49"/>
      <c r="I20" s="49"/>
      <c r="J20" s="51"/>
      <c r="K20" s="15"/>
    </row>
    <row r="21" spans="1:11" ht="15">
      <c r="A21" s="45"/>
      <c r="B21" s="47"/>
      <c r="C21" s="20" t="s">
        <v>6</v>
      </c>
      <c r="D21" s="21">
        <v>772634.43</v>
      </c>
      <c r="E21" s="49"/>
      <c r="F21" s="49"/>
      <c r="G21" s="50"/>
      <c r="H21" s="49"/>
      <c r="I21" s="49"/>
      <c r="J21" s="51"/>
      <c r="K21" s="15"/>
    </row>
    <row r="22" spans="1:11" ht="15">
      <c r="A22" s="45"/>
      <c r="B22" s="47"/>
      <c r="C22" s="20" t="s">
        <v>34</v>
      </c>
      <c r="D22" s="21">
        <v>15000</v>
      </c>
      <c r="E22" s="49"/>
      <c r="F22" s="49"/>
      <c r="G22" s="50"/>
      <c r="H22" s="49"/>
      <c r="I22" s="49"/>
      <c r="J22" s="51"/>
      <c r="K22" s="15"/>
    </row>
    <row r="23" spans="1:11" ht="15.75">
      <c r="A23" s="45"/>
      <c r="B23" s="47"/>
      <c r="C23" s="16" t="s">
        <v>12</v>
      </c>
      <c r="D23" s="22">
        <f>D24+D25+D26</f>
        <v>35555.46</v>
      </c>
      <c r="E23" s="49"/>
      <c r="F23" s="49"/>
      <c r="G23" s="50"/>
      <c r="H23" s="49"/>
      <c r="I23" s="49"/>
      <c r="J23" s="51"/>
      <c r="K23" s="15"/>
    </row>
    <row r="24" spans="1:11" ht="15">
      <c r="A24" s="45"/>
      <c r="B24" s="47"/>
      <c r="C24" s="17" t="s">
        <v>17</v>
      </c>
      <c r="D24" s="21">
        <v>4555.46</v>
      </c>
      <c r="E24" s="49"/>
      <c r="F24" s="49"/>
      <c r="G24" s="50"/>
      <c r="H24" s="49"/>
      <c r="I24" s="49"/>
      <c r="J24" s="51"/>
      <c r="K24" s="15"/>
    </row>
    <row r="25" spans="1:11" ht="15">
      <c r="A25" s="45"/>
      <c r="B25" s="47"/>
      <c r="C25" s="17" t="s">
        <v>18</v>
      </c>
      <c r="D25" s="21">
        <v>23000</v>
      </c>
      <c r="E25" s="49"/>
      <c r="F25" s="49"/>
      <c r="G25" s="50"/>
      <c r="H25" s="49"/>
      <c r="I25" s="49"/>
      <c r="J25" s="51"/>
      <c r="K25" s="15"/>
    </row>
    <row r="26" spans="1:11" ht="15">
      <c r="A26" s="45"/>
      <c r="B26" s="47"/>
      <c r="C26" s="17" t="s">
        <v>33</v>
      </c>
      <c r="D26" s="21">
        <v>8000</v>
      </c>
      <c r="E26" s="49"/>
      <c r="F26" s="49"/>
      <c r="G26" s="50"/>
      <c r="H26" s="49"/>
      <c r="I26" s="49"/>
      <c r="J26" s="51"/>
      <c r="K26" s="15"/>
    </row>
    <row r="27" spans="1:11" ht="15.75">
      <c r="A27" s="45"/>
      <c r="B27" s="47"/>
      <c r="C27" s="16" t="s">
        <v>7</v>
      </c>
      <c r="D27" s="10">
        <f>D28+D29+D30+D31</f>
        <v>96689.17</v>
      </c>
      <c r="E27" s="49"/>
      <c r="F27" s="49"/>
      <c r="G27" s="50"/>
      <c r="H27" s="49"/>
      <c r="I27" s="49"/>
      <c r="J27" s="51"/>
      <c r="K27" s="15"/>
    </row>
    <row r="28" spans="1:11" ht="15">
      <c r="A28" s="45"/>
      <c r="B28" s="47"/>
      <c r="C28" s="17" t="s">
        <v>41</v>
      </c>
      <c r="D28" s="18">
        <v>55570.57</v>
      </c>
      <c r="E28" s="49"/>
      <c r="F28" s="49"/>
      <c r="G28" s="50"/>
      <c r="H28" s="49"/>
      <c r="I28" s="49"/>
      <c r="J28" s="51"/>
      <c r="K28" s="15"/>
    </row>
    <row r="29" spans="1:11" ht="15">
      <c r="A29" s="45"/>
      <c r="B29" s="47"/>
      <c r="C29" s="17" t="s">
        <v>42</v>
      </c>
      <c r="D29" s="18">
        <v>30821.31</v>
      </c>
      <c r="E29" s="49"/>
      <c r="F29" s="49"/>
      <c r="G29" s="50"/>
      <c r="H29" s="49"/>
      <c r="I29" s="49"/>
      <c r="J29" s="51"/>
      <c r="K29" s="15"/>
    </row>
    <row r="30" spans="1:11" ht="15">
      <c r="A30" s="45"/>
      <c r="B30" s="47"/>
      <c r="C30" s="17" t="s">
        <v>43</v>
      </c>
      <c r="D30" s="18">
        <v>9500</v>
      </c>
      <c r="E30" s="49"/>
      <c r="F30" s="49"/>
      <c r="G30" s="50"/>
      <c r="H30" s="49"/>
      <c r="I30" s="49"/>
      <c r="J30" s="51"/>
      <c r="K30" s="15"/>
    </row>
    <row r="31" spans="1:11" ht="15">
      <c r="A31" s="45"/>
      <c r="B31" s="47"/>
      <c r="C31" s="17" t="s">
        <v>19</v>
      </c>
      <c r="D31" s="18">
        <v>797.29</v>
      </c>
      <c r="E31" s="49"/>
      <c r="F31" s="49"/>
      <c r="G31" s="50"/>
      <c r="H31" s="49"/>
      <c r="I31" s="49"/>
      <c r="J31" s="51"/>
      <c r="K31" s="15"/>
    </row>
    <row r="32" spans="1:11" ht="15.75">
      <c r="A32" s="45"/>
      <c r="B32" s="47"/>
      <c r="C32" s="16" t="s">
        <v>8</v>
      </c>
      <c r="D32" s="10">
        <f>D33+D34</f>
        <v>996000</v>
      </c>
      <c r="E32" s="49"/>
      <c r="F32" s="49"/>
      <c r="G32" s="50"/>
      <c r="H32" s="49"/>
      <c r="I32" s="49"/>
      <c r="J32" s="51"/>
      <c r="K32" s="15"/>
    </row>
    <row r="33" spans="1:11" ht="15">
      <c r="A33" s="45"/>
      <c r="B33" s="47"/>
      <c r="C33" s="20" t="s">
        <v>35</v>
      </c>
      <c r="D33" s="21">
        <v>978000</v>
      </c>
      <c r="E33" s="49"/>
      <c r="F33" s="49"/>
      <c r="G33" s="50"/>
      <c r="H33" s="49"/>
      <c r="I33" s="49"/>
      <c r="J33" s="51"/>
      <c r="K33" s="15"/>
    </row>
    <row r="34" spans="1:11" ht="15">
      <c r="A34" s="45"/>
      <c r="B34" s="47"/>
      <c r="C34" s="20" t="s">
        <v>36</v>
      </c>
      <c r="D34" s="21">
        <v>18000</v>
      </c>
      <c r="E34" s="49"/>
      <c r="F34" s="49"/>
      <c r="G34" s="50"/>
      <c r="H34" s="49"/>
      <c r="I34" s="49"/>
      <c r="J34" s="51"/>
      <c r="K34" s="15"/>
    </row>
    <row r="35" spans="1:11" ht="15.75">
      <c r="A35" s="45"/>
      <c r="B35" s="47"/>
      <c r="C35" s="16" t="s">
        <v>9</v>
      </c>
      <c r="D35" s="10">
        <f>D36+D37</f>
        <v>5000</v>
      </c>
      <c r="E35" s="49"/>
      <c r="F35" s="49"/>
      <c r="G35" s="50"/>
      <c r="H35" s="49"/>
      <c r="I35" s="49"/>
      <c r="J35" s="51"/>
      <c r="K35" s="15"/>
    </row>
    <row r="36" spans="1:11" ht="15">
      <c r="A36" s="45"/>
      <c r="B36" s="47"/>
      <c r="C36" s="17" t="s">
        <v>31</v>
      </c>
      <c r="D36" s="18">
        <v>4000</v>
      </c>
      <c r="E36" s="49"/>
      <c r="F36" s="49"/>
      <c r="G36" s="50"/>
      <c r="H36" s="49"/>
      <c r="I36" s="49"/>
      <c r="J36" s="51"/>
      <c r="K36" s="15"/>
    </row>
    <row r="37" spans="1:11" ht="15">
      <c r="A37" s="45"/>
      <c r="B37" s="47"/>
      <c r="C37" s="17" t="s">
        <v>32</v>
      </c>
      <c r="D37" s="18">
        <v>1000</v>
      </c>
      <c r="E37" s="49"/>
      <c r="F37" s="49"/>
      <c r="G37" s="50"/>
      <c r="H37" s="49"/>
      <c r="I37" s="49"/>
      <c r="J37" s="51"/>
      <c r="K37" s="15"/>
    </row>
    <row r="38" spans="1:12" ht="15.75">
      <c r="A38" s="45"/>
      <c r="B38" s="47"/>
      <c r="C38" s="16" t="s">
        <v>10</v>
      </c>
      <c r="D38" s="10">
        <v>388000</v>
      </c>
      <c r="E38" s="49"/>
      <c r="F38" s="49"/>
      <c r="G38" s="50"/>
      <c r="H38" s="49"/>
      <c r="I38" s="49"/>
      <c r="J38" s="51"/>
      <c r="K38" s="15"/>
      <c r="L38" s="3"/>
    </row>
    <row r="39" spans="1:12" ht="15.75">
      <c r="A39" s="45"/>
      <c r="B39" s="47"/>
      <c r="C39" s="16" t="s">
        <v>25</v>
      </c>
      <c r="D39" s="10">
        <f>D40+D41+D42</f>
        <v>25000</v>
      </c>
      <c r="E39" s="49"/>
      <c r="F39" s="49"/>
      <c r="G39" s="50"/>
      <c r="H39" s="49"/>
      <c r="I39" s="49"/>
      <c r="J39" s="51"/>
      <c r="K39" s="15"/>
      <c r="L39" s="3"/>
    </row>
    <row r="40" spans="1:12" ht="15">
      <c r="A40" s="45"/>
      <c r="B40" s="47"/>
      <c r="C40" s="17" t="s">
        <v>28</v>
      </c>
      <c r="D40" s="18">
        <v>6000</v>
      </c>
      <c r="E40" s="49"/>
      <c r="F40" s="49"/>
      <c r="G40" s="50"/>
      <c r="H40" s="49"/>
      <c r="I40" s="49"/>
      <c r="J40" s="51"/>
      <c r="K40" s="15"/>
      <c r="L40" s="3"/>
    </row>
    <row r="41" spans="1:11" ht="15">
      <c r="A41" s="45"/>
      <c r="B41" s="47"/>
      <c r="C41" s="17" t="s">
        <v>26</v>
      </c>
      <c r="D41" s="18">
        <v>14000</v>
      </c>
      <c r="E41" s="49"/>
      <c r="F41" s="49"/>
      <c r="G41" s="50"/>
      <c r="H41" s="49"/>
      <c r="I41" s="49"/>
      <c r="J41" s="51"/>
      <c r="K41" s="15"/>
    </row>
    <row r="42" spans="1:11" ht="15">
      <c r="A42" s="45"/>
      <c r="B42" s="48"/>
      <c r="C42" s="17" t="s">
        <v>27</v>
      </c>
      <c r="D42" s="18">
        <v>5000</v>
      </c>
      <c r="E42" s="49"/>
      <c r="F42" s="49"/>
      <c r="G42" s="50"/>
      <c r="H42" s="49"/>
      <c r="I42" s="49"/>
      <c r="J42" s="51"/>
      <c r="K42" s="15"/>
    </row>
    <row r="43" spans="1:11" ht="15.75">
      <c r="A43" s="7"/>
      <c r="B43" s="30" t="s">
        <v>23</v>
      </c>
      <c r="C43" s="31"/>
      <c r="D43" s="10">
        <f>D16+D20+D23+D27+D32+D35+D38+D39</f>
        <v>2402879.06</v>
      </c>
      <c r="E43" s="49"/>
      <c r="F43" s="49"/>
      <c r="G43" s="50"/>
      <c r="H43" s="49"/>
      <c r="I43" s="49"/>
      <c r="J43" s="51"/>
      <c r="K43" s="15"/>
    </row>
    <row r="44" spans="1:12" ht="31.5">
      <c r="A44" s="5">
        <v>2</v>
      </c>
      <c r="B44" s="23" t="s">
        <v>4</v>
      </c>
      <c r="C44" s="16" t="s">
        <v>13</v>
      </c>
      <c r="D44" s="10">
        <f>D45+D46</f>
        <v>821000</v>
      </c>
      <c r="E44" s="49"/>
      <c r="F44" s="49"/>
      <c r="G44" s="50"/>
      <c r="H44" s="49"/>
      <c r="I44" s="49"/>
      <c r="J44" s="51"/>
      <c r="K44" s="15"/>
      <c r="L44" s="3"/>
    </row>
    <row r="45" spans="1:12" ht="15.75">
      <c r="A45" s="8"/>
      <c r="B45" s="24"/>
      <c r="C45" s="17" t="s">
        <v>29</v>
      </c>
      <c r="D45" s="18">
        <v>768304</v>
      </c>
      <c r="E45" s="49"/>
      <c r="F45" s="49"/>
      <c r="G45" s="50"/>
      <c r="H45" s="49"/>
      <c r="I45" s="49"/>
      <c r="J45" s="51"/>
      <c r="K45" s="15"/>
      <c r="L45" s="3"/>
    </row>
    <row r="46" spans="1:12" ht="15.75">
      <c r="A46" s="8"/>
      <c r="B46" s="24"/>
      <c r="C46" s="17" t="s">
        <v>30</v>
      </c>
      <c r="D46" s="18">
        <v>52696</v>
      </c>
      <c r="E46" s="49"/>
      <c r="F46" s="49"/>
      <c r="G46" s="50"/>
      <c r="H46" s="49"/>
      <c r="I46" s="49"/>
      <c r="J46" s="51"/>
      <c r="K46" s="15"/>
      <c r="L46" s="3"/>
    </row>
    <row r="47" spans="1:11" ht="15.75">
      <c r="A47" s="32">
        <v>3</v>
      </c>
      <c r="B47" s="36" t="s">
        <v>11</v>
      </c>
      <c r="C47" s="16" t="s">
        <v>6</v>
      </c>
      <c r="D47" s="10">
        <v>1158233.53</v>
      </c>
      <c r="E47" s="49"/>
      <c r="F47" s="49"/>
      <c r="G47" s="50"/>
      <c r="H47" s="49"/>
      <c r="I47" s="49"/>
      <c r="J47" s="51"/>
      <c r="K47" s="15"/>
    </row>
    <row r="48" spans="1:11" ht="15.75">
      <c r="A48" s="33"/>
      <c r="B48" s="37"/>
      <c r="C48" s="16" t="s">
        <v>12</v>
      </c>
      <c r="D48" s="10">
        <v>2481.65</v>
      </c>
      <c r="E48" s="49"/>
      <c r="F48" s="49"/>
      <c r="G48" s="50"/>
      <c r="H48" s="49"/>
      <c r="I48" s="49"/>
      <c r="J48" s="51"/>
      <c r="K48" s="15"/>
    </row>
    <row r="49" spans="1:11" ht="15.75">
      <c r="A49" s="33"/>
      <c r="B49" s="37"/>
      <c r="C49" s="25" t="s">
        <v>7</v>
      </c>
      <c r="D49" s="11">
        <f>D50+D51+D52+D53</f>
        <v>215834.36000000002</v>
      </c>
      <c r="E49" s="49"/>
      <c r="F49" s="49"/>
      <c r="G49" s="50"/>
      <c r="H49" s="49"/>
      <c r="I49" s="49"/>
      <c r="J49" s="51"/>
      <c r="K49" s="15"/>
    </row>
    <row r="50" spans="1:11" ht="15">
      <c r="A50" s="34"/>
      <c r="B50" s="37"/>
      <c r="C50" s="17" t="s">
        <v>41</v>
      </c>
      <c r="D50" s="26">
        <v>67422.77</v>
      </c>
      <c r="E50" s="49"/>
      <c r="F50" s="49"/>
      <c r="G50" s="50"/>
      <c r="H50" s="49"/>
      <c r="I50" s="49"/>
      <c r="J50" s="51"/>
      <c r="K50" s="15"/>
    </row>
    <row r="51" spans="1:11" ht="15">
      <c r="A51" s="34"/>
      <c r="B51" s="37"/>
      <c r="C51" s="17" t="s">
        <v>42</v>
      </c>
      <c r="D51" s="26">
        <v>15471.46</v>
      </c>
      <c r="E51" s="49"/>
      <c r="F51" s="49"/>
      <c r="G51" s="50"/>
      <c r="H51" s="49"/>
      <c r="I51" s="49"/>
      <c r="J51" s="51"/>
      <c r="K51" s="15"/>
    </row>
    <row r="52" spans="1:11" ht="15">
      <c r="A52" s="34"/>
      <c r="B52" s="37"/>
      <c r="C52" s="17" t="s">
        <v>43</v>
      </c>
      <c r="D52" s="26">
        <v>9500</v>
      </c>
      <c r="E52" s="49"/>
      <c r="F52" s="49"/>
      <c r="G52" s="50"/>
      <c r="H52" s="49"/>
      <c r="I52" s="49"/>
      <c r="J52" s="51"/>
      <c r="K52" s="15"/>
    </row>
    <row r="53" spans="1:11" ht="15">
      <c r="A53" s="35"/>
      <c r="B53" s="38"/>
      <c r="C53" s="17" t="s">
        <v>19</v>
      </c>
      <c r="D53" s="26">
        <v>123440.13</v>
      </c>
      <c r="E53" s="49"/>
      <c r="F53" s="49"/>
      <c r="G53" s="50"/>
      <c r="H53" s="49"/>
      <c r="I53" s="49"/>
      <c r="J53" s="51"/>
      <c r="K53" s="15"/>
    </row>
    <row r="54" spans="1:11" ht="15.75">
      <c r="A54" s="6"/>
      <c r="B54" s="30" t="s">
        <v>23</v>
      </c>
      <c r="C54" s="31"/>
      <c r="D54" s="11">
        <f>D47+D48+D49</f>
        <v>1376549.54</v>
      </c>
      <c r="E54" s="49"/>
      <c r="F54" s="49"/>
      <c r="G54" s="50"/>
      <c r="H54" s="49"/>
      <c r="I54" s="49"/>
      <c r="J54" s="51"/>
      <c r="K54" s="15"/>
    </row>
    <row r="55" spans="1:11" ht="15.75">
      <c r="A55" s="5">
        <v>4</v>
      </c>
      <c r="B55" s="25" t="s">
        <v>3</v>
      </c>
      <c r="C55" s="16" t="s">
        <v>6</v>
      </c>
      <c r="D55" s="12">
        <v>2266798.7</v>
      </c>
      <c r="E55" s="49"/>
      <c r="F55" s="49"/>
      <c r="G55" s="50"/>
      <c r="H55" s="49"/>
      <c r="I55" s="49"/>
      <c r="J55" s="51"/>
      <c r="K55" s="15"/>
    </row>
    <row r="56" spans="1:11" ht="15.75">
      <c r="A56" s="8">
        <v>5</v>
      </c>
      <c r="B56" s="25" t="s">
        <v>24</v>
      </c>
      <c r="C56" s="25" t="s">
        <v>6</v>
      </c>
      <c r="D56" s="13">
        <v>470000.08</v>
      </c>
      <c r="E56" s="49"/>
      <c r="F56" s="49"/>
      <c r="G56" s="50"/>
      <c r="H56" s="49"/>
      <c r="I56" s="49"/>
      <c r="J56" s="51"/>
      <c r="K56" s="15"/>
    </row>
    <row r="57" spans="1:11" ht="31.5">
      <c r="A57" s="2">
        <v>6</v>
      </c>
      <c r="B57" s="23" t="s">
        <v>37</v>
      </c>
      <c r="C57" s="25" t="s">
        <v>6</v>
      </c>
      <c r="D57" s="13">
        <v>2021605.42</v>
      </c>
      <c r="E57" s="49"/>
      <c r="F57" s="49"/>
      <c r="G57" s="50"/>
      <c r="H57" s="49"/>
      <c r="I57" s="49"/>
      <c r="J57" s="51"/>
      <c r="K57" s="15"/>
    </row>
    <row r="58" spans="1:11" ht="15.75">
      <c r="A58" s="2"/>
      <c r="B58" s="16"/>
      <c r="C58" s="16"/>
      <c r="D58" s="12"/>
      <c r="E58" s="49"/>
      <c r="F58" s="49"/>
      <c r="G58" s="50"/>
      <c r="H58" s="49"/>
      <c r="I58" s="49"/>
      <c r="J58" s="51"/>
      <c r="K58" s="15"/>
    </row>
    <row r="59" spans="2:11" ht="15">
      <c r="B59" s="27"/>
      <c r="C59" s="15"/>
      <c r="D59" s="27"/>
      <c r="E59" s="15"/>
      <c r="F59" s="27"/>
      <c r="G59" s="15"/>
      <c r="H59" s="15"/>
      <c r="I59" s="15"/>
      <c r="J59" s="27"/>
      <c r="K59" s="15"/>
    </row>
    <row r="60" spans="2:11" ht="15">
      <c r="B60" s="27"/>
      <c r="C60" s="27"/>
      <c r="D60" s="27"/>
      <c r="E60" s="27"/>
      <c r="F60" s="15"/>
      <c r="G60" s="15"/>
      <c r="H60" s="15"/>
      <c r="I60" s="15"/>
      <c r="J60" s="15"/>
      <c r="K60" s="15"/>
    </row>
    <row r="61" spans="2:11" ht="15.75">
      <c r="B61" s="19" t="s">
        <v>23</v>
      </c>
      <c r="C61" s="27"/>
      <c r="D61" s="19">
        <f>D58+D57+D56+D55+D54+D44+D43</f>
        <v>9358832.8</v>
      </c>
      <c r="E61" s="15"/>
      <c r="F61" s="15"/>
      <c r="G61" s="15"/>
      <c r="H61" s="15"/>
      <c r="I61" s="15"/>
      <c r="J61" s="15"/>
      <c r="K61" s="15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</sheetData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A16:A42"/>
    <mergeCell ref="B16:B42"/>
    <mergeCell ref="E16:E58"/>
    <mergeCell ref="F16:F58"/>
    <mergeCell ref="G16:G58"/>
    <mergeCell ref="H16:H58"/>
    <mergeCell ref="I16:I58"/>
    <mergeCell ref="J16:J58"/>
    <mergeCell ref="B43:C43"/>
    <mergeCell ref="A47:A53"/>
    <mergeCell ref="B47:B53"/>
    <mergeCell ref="B54:C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9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8.421875" style="0" customWidth="1"/>
    <col min="2" max="2" width="29.421875" style="0" customWidth="1"/>
    <col min="3" max="3" width="69.28125" style="0" customWidth="1"/>
    <col min="4" max="4" width="30.57421875" style="0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4" ht="12.75">
      <c r="A8" s="67" t="s">
        <v>63</v>
      </c>
      <c r="B8" s="67"/>
      <c r="C8" s="67"/>
      <c r="D8" s="67"/>
    </row>
    <row r="9" spans="1:4" ht="15.75">
      <c r="A9" s="4"/>
      <c r="B9" s="14"/>
      <c r="C9" s="14"/>
      <c r="D9" s="14"/>
    </row>
    <row r="10" spans="2:4" ht="15.75" thickBot="1">
      <c r="B10" s="15"/>
      <c r="C10" s="15"/>
      <c r="D10" s="15"/>
    </row>
    <row r="11" spans="1:4" ht="12.75" customHeight="1">
      <c r="A11" s="59" t="s">
        <v>0</v>
      </c>
      <c r="B11" s="52" t="s">
        <v>1</v>
      </c>
      <c r="C11" s="52" t="s">
        <v>2</v>
      </c>
      <c r="D11" s="68" t="s">
        <v>62</v>
      </c>
    </row>
    <row r="12" spans="1:4" ht="15" customHeight="1">
      <c r="A12" s="60"/>
      <c r="B12" s="53"/>
      <c r="C12" s="53"/>
      <c r="D12" s="69"/>
    </row>
    <row r="13" spans="1:4" ht="15" customHeight="1">
      <c r="A13" s="60"/>
      <c r="B13" s="53"/>
      <c r="C13" s="53"/>
      <c r="D13" s="69"/>
    </row>
    <row r="14" spans="1:4" ht="12.75" customHeight="1">
      <c r="A14" s="60"/>
      <c r="B14" s="53"/>
      <c r="C14" s="53"/>
      <c r="D14" s="69"/>
    </row>
    <row r="15" spans="1:4" ht="21.75" customHeight="1" thickBot="1">
      <c r="A15" s="61"/>
      <c r="B15" s="39"/>
      <c r="C15" s="39"/>
      <c r="D15" s="70"/>
    </row>
    <row r="16" spans="1:4" ht="15.75" customHeight="1">
      <c r="A16" s="44">
        <v>1</v>
      </c>
      <c r="B16" s="46" t="s">
        <v>4</v>
      </c>
      <c r="C16" s="16" t="s">
        <v>5</v>
      </c>
      <c r="D16" s="71">
        <f>D17+D18+D19</f>
        <v>192400</v>
      </c>
    </row>
    <row r="17" spans="1:4" ht="15" customHeight="1">
      <c r="A17" s="45"/>
      <c r="B17" s="47"/>
      <c r="C17" s="17" t="s">
        <v>14</v>
      </c>
      <c r="D17" s="72">
        <v>115230</v>
      </c>
    </row>
    <row r="18" spans="1:4" ht="15" customHeight="1">
      <c r="A18" s="45"/>
      <c r="B18" s="47"/>
      <c r="C18" s="17" t="s">
        <v>15</v>
      </c>
      <c r="D18" s="72">
        <v>31680</v>
      </c>
    </row>
    <row r="19" spans="1:4" ht="15" customHeight="1">
      <c r="A19" s="45"/>
      <c r="B19" s="47"/>
      <c r="C19" s="17" t="s">
        <v>16</v>
      </c>
      <c r="D19" s="72">
        <v>45490</v>
      </c>
    </row>
    <row r="20" spans="1:4" ht="15.75">
      <c r="A20" s="45"/>
      <c r="B20" s="47"/>
      <c r="C20" s="16" t="s">
        <v>6</v>
      </c>
      <c r="D20" s="73">
        <f>D21+D22</f>
        <v>2528095.91</v>
      </c>
    </row>
    <row r="21" spans="1:4" ht="15" customHeight="1">
      <c r="A21" s="45"/>
      <c r="B21" s="47"/>
      <c r="C21" s="20" t="s">
        <v>6</v>
      </c>
      <c r="D21" s="74">
        <v>2496095.91</v>
      </c>
    </row>
    <row r="22" spans="1:4" ht="15" customHeight="1">
      <c r="A22" s="45"/>
      <c r="B22" s="47"/>
      <c r="C22" s="20" t="s">
        <v>34</v>
      </c>
      <c r="D22" s="74">
        <v>32000</v>
      </c>
    </row>
    <row r="23" spans="1:4" ht="15.75">
      <c r="A23" s="45"/>
      <c r="B23" s="47"/>
      <c r="C23" s="16" t="s">
        <v>12</v>
      </c>
      <c r="D23" s="75">
        <f>D24+D25+D26</f>
        <v>392113.46</v>
      </c>
    </row>
    <row r="24" spans="1:4" ht="15" customHeight="1">
      <c r="A24" s="45"/>
      <c r="B24" s="47"/>
      <c r="C24" s="17" t="s">
        <v>17</v>
      </c>
      <c r="D24" s="74">
        <v>7043.46</v>
      </c>
    </row>
    <row r="25" spans="1:4" ht="15" customHeight="1">
      <c r="A25" s="45"/>
      <c r="B25" s="47"/>
      <c r="C25" s="17" t="s">
        <v>18</v>
      </c>
      <c r="D25" s="74">
        <v>295840</v>
      </c>
    </row>
    <row r="26" spans="1:4" ht="15" customHeight="1">
      <c r="A26" s="45"/>
      <c r="B26" s="47"/>
      <c r="C26" s="17" t="s">
        <v>61</v>
      </c>
      <c r="D26" s="74">
        <v>89230</v>
      </c>
    </row>
    <row r="27" spans="1:4" ht="15.75">
      <c r="A27" s="45"/>
      <c r="B27" s="47"/>
      <c r="C27" s="16" t="s">
        <v>7</v>
      </c>
      <c r="D27" s="71">
        <f>D28+D29+D30+D31</f>
        <v>610612.23</v>
      </c>
    </row>
    <row r="28" spans="1:4" ht="15" customHeight="1">
      <c r="A28" s="45"/>
      <c r="B28" s="47"/>
      <c r="C28" s="17" t="s">
        <v>41</v>
      </c>
      <c r="D28" s="72">
        <v>287458.63</v>
      </c>
    </row>
    <row r="29" spans="1:4" ht="15" customHeight="1">
      <c r="A29" s="45"/>
      <c r="B29" s="47"/>
      <c r="C29" s="17" t="s">
        <v>42</v>
      </c>
      <c r="D29" s="72">
        <v>308330.16</v>
      </c>
    </row>
    <row r="30" spans="1:4" ht="15" customHeight="1">
      <c r="A30" s="45"/>
      <c r="B30" s="47"/>
      <c r="C30" s="17" t="s">
        <v>43</v>
      </c>
      <c r="D30" s="72">
        <v>9500</v>
      </c>
    </row>
    <row r="31" spans="1:4" ht="15" customHeight="1">
      <c r="A31" s="45"/>
      <c r="B31" s="47"/>
      <c r="C31" s="17" t="s">
        <v>19</v>
      </c>
      <c r="D31" s="72">
        <v>5323.44</v>
      </c>
    </row>
    <row r="32" spans="1:4" ht="15.75">
      <c r="A32" s="45"/>
      <c r="B32" s="47"/>
      <c r="C32" s="16" t="s">
        <v>8</v>
      </c>
      <c r="D32" s="71">
        <f>D33+D34</f>
        <v>3285720</v>
      </c>
    </row>
    <row r="33" spans="1:4" ht="15" customHeight="1">
      <c r="A33" s="45"/>
      <c r="B33" s="47"/>
      <c r="C33" s="20" t="s">
        <v>35</v>
      </c>
      <c r="D33" s="74">
        <v>3248030</v>
      </c>
    </row>
    <row r="34" spans="1:4" ht="15" customHeight="1">
      <c r="A34" s="45"/>
      <c r="B34" s="47"/>
      <c r="C34" s="20" t="s">
        <v>36</v>
      </c>
      <c r="D34" s="74">
        <v>37690</v>
      </c>
    </row>
    <row r="35" spans="1:4" ht="15.75">
      <c r="A35" s="45"/>
      <c r="B35" s="47"/>
      <c r="C35" s="16" t="s">
        <v>9</v>
      </c>
      <c r="D35" s="71">
        <f>D36+D37</f>
        <v>5000</v>
      </c>
    </row>
    <row r="36" spans="1:4" ht="15" customHeight="1">
      <c r="A36" s="45"/>
      <c r="B36" s="47"/>
      <c r="C36" s="17" t="s">
        <v>31</v>
      </c>
      <c r="D36" s="72">
        <v>4000</v>
      </c>
    </row>
    <row r="37" spans="1:4" ht="15" customHeight="1">
      <c r="A37" s="45"/>
      <c r="B37" s="47"/>
      <c r="C37" s="17" t="s">
        <v>32</v>
      </c>
      <c r="D37" s="72">
        <v>1000</v>
      </c>
    </row>
    <row r="38" spans="1:4" ht="15.75">
      <c r="A38" s="45"/>
      <c r="B38" s="47"/>
      <c r="C38" s="16" t="s">
        <v>10</v>
      </c>
      <c r="D38" s="71">
        <f>D39+D40</f>
        <v>1854650</v>
      </c>
    </row>
    <row r="39" spans="1:4" ht="15.75" customHeight="1">
      <c r="A39" s="45"/>
      <c r="B39" s="47"/>
      <c r="C39" s="20" t="s">
        <v>60</v>
      </c>
      <c r="D39" s="74">
        <v>1763650</v>
      </c>
    </row>
    <row r="40" spans="1:4" ht="15.75" customHeight="1">
      <c r="A40" s="45"/>
      <c r="B40" s="47"/>
      <c r="C40" s="20" t="s">
        <v>59</v>
      </c>
      <c r="D40" s="74">
        <v>91000</v>
      </c>
    </row>
    <row r="41" spans="1:4" ht="15.75">
      <c r="A41" s="45"/>
      <c r="B41" s="47"/>
      <c r="C41" s="16" t="s">
        <v>25</v>
      </c>
      <c r="D41" s="71">
        <f>D42+D43+D44</f>
        <v>136920</v>
      </c>
    </row>
    <row r="42" spans="1:4" ht="15" customHeight="1">
      <c r="A42" s="45"/>
      <c r="B42" s="47"/>
      <c r="C42" s="17" t="s">
        <v>28</v>
      </c>
      <c r="D42" s="72">
        <v>35400</v>
      </c>
    </row>
    <row r="43" spans="1:4" ht="15" customHeight="1">
      <c r="A43" s="45"/>
      <c r="B43" s="47"/>
      <c r="C43" s="17" t="s">
        <v>26</v>
      </c>
      <c r="D43" s="72">
        <v>67030</v>
      </c>
    </row>
    <row r="44" spans="1:4" ht="15" customHeight="1">
      <c r="A44" s="45"/>
      <c r="B44" s="48"/>
      <c r="C44" s="17" t="s">
        <v>27</v>
      </c>
      <c r="D44" s="72">
        <v>34490</v>
      </c>
    </row>
    <row r="45" spans="1:4" ht="15.75">
      <c r="A45" s="7"/>
      <c r="B45" s="30" t="s">
        <v>23</v>
      </c>
      <c r="C45" s="31"/>
      <c r="D45" s="71">
        <f>D16+D20+D23+D27+D32+D35+D38+D41</f>
        <v>9005511.6</v>
      </c>
    </row>
    <row r="46" spans="1:4" ht="31.5">
      <c r="A46" s="5">
        <v>2</v>
      </c>
      <c r="B46" s="23" t="s">
        <v>4</v>
      </c>
      <c r="C46" s="16" t="s">
        <v>13</v>
      </c>
      <c r="D46" s="71">
        <f>D47+D48</f>
        <v>3133795</v>
      </c>
    </row>
    <row r="47" spans="1:4" ht="15.75">
      <c r="A47" s="8"/>
      <c r="B47" s="24"/>
      <c r="C47" s="17" t="s">
        <v>50</v>
      </c>
      <c r="D47" s="72">
        <v>2861018.13</v>
      </c>
    </row>
    <row r="48" spans="1:4" ht="15.75">
      <c r="A48" s="8"/>
      <c r="B48" s="24"/>
      <c r="C48" s="17" t="s">
        <v>51</v>
      </c>
      <c r="D48" s="72">
        <v>272776.87</v>
      </c>
    </row>
    <row r="49" spans="1:4" ht="31.5">
      <c r="A49" s="8">
        <v>3</v>
      </c>
      <c r="B49" s="23" t="s">
        <v>4</v>
      </c>
      <c r="C49" s="29" t="s">
        <v>55</v>
      </c>
      <c r="D49" s="75">
        <f>D51+D52+D50</f>
        <v>1758288</v>
      </c>
    </row>
    <row r="50" spans="1:4" ht="15.75">
      <c r="A50" s="8"/>
      <c r="B50" s="24"/>
      <c r="C50" s="17" t="s">
        <v>56</v>
      </c>
      <c r="D50" s="72">
        <v>350496</v>
      </c>
    </row>
    <row r="51" spans="1:4" ht="15.75">
      <c r="A51" s="8"/>
      <c r="B51" s="24"/>
      <c r="C51" s="17" t="s">
        <v>57</v>
      </c>
      <c r="D51" s="72">
        <v>1405980</v>
      </c>
    </row>
    <row r="52" spans="1:4" ht="15.75">
      <c r="A52" s="8"/>
      <c r="B52" s="24"/>
      <c r="C52" s="17" t="s">
        <v>58</v>
      </c>
      <c r="D52" s="72">
        <v>1812</v>
      </c>
    </row>
    <row r="53" spans="1:4" ht="15.75">
      <c r="A53" s="32">
        <v>4</v>
      </c>
      <c r="B53" s="36" t="s">
        <v>11</v>
      </c>
      <c r="C53" s="16" t="s">
        <v>6</v>
      </c>
      <c r="D53" s="71">
        <v>5444246.87</v>
      </c>
    </row>
    <row r="54" spans="1:4" ht="15.75">
      <c r="A54" s="33"/>
      <c r="B54" s="37"/>
      <c r="C54" s="16" t="s">
        <v>12</v>
      </c>
      <c r="D54" s="71">
        <v>5173.6</v>
      </c>
    </row>
    <row r="55" spans="1:4" ht="15.75">
      <c r="A55" s="33"/>
      <c r="B55" s="37"/>
      <c r="C55" s="25" t="s">
        <v>7</v>
      </c>
      <c r="D55" s="76">
        <f>D56+D57+D58+D59</f>
        <v>1023497.77</v>
      </c>
    </row>
    <row r="56" spans="1:4" ht="15" customHeight="1">
      <c r="A56" s="34"/>
      <c r="B56" s="37"/>
      <c r="C56" s="17" t="s">
        <v>41</v>
      </c>
      <c r="D56" s="77">
        <v>365541.37</v>
      </c>
    </row>
    <row r="57" spans="1:4" ht="15" customHeight="1">
      <c r="A57" s="34"/>
      <c r="B57" s="37"/>
      <c r="C57" s="17" t="s">
        <v>42</v>
      </c>
      <c r="D57" s="77">
        <v>120899.84</v>
      </c>
    </row>
    <row r="58" spans="1:4" ht="15" customHeight="1">
      <c r="A58" s="34"/>
      <c r="B58" s="37"/>
      <c r="C58" s="17" t="s">
        <v>43</v>
      </c>
      <c r="D58" s="77">
        <v>37500</v>
      </c>
    </row>
    <row r="59" spans="1:4" ht="15" customHeight="1">
      <c r="A59" s="35"/>
      <c r="B59" s="38"/>
      <c r="C59" s="17" t="s">
        <v>19</v>
      </c>
      <c r="D59" s="77">
        <v>499556.56</v>
      </c>
    </row>
    <row r="60" spans="1:4" ht="15.75">
      <c r="A60" s="6"/>
      <c r="B60" s="30" t="s">
        <v>23</v>
      </c>
      <c r="C60" s="31"/>
      <c r="D60" s="76">
        <f>D53+D54+D55</f>
        <v>6472918.24</v>
      </c>
    </row>
    <row r="61" spans="1:4" ht="15.75">
      <c r="A61" s="5">
        <v>5</v>
      </c>
      <c r="B61" s="25" t="s">
        <v>3</v>
      </c>
      <c r="C61" s="16" t="s">
        <v>6</v>
      </c>
      <c r="D61" s="78">
        <v>8867943.57</v>
      </c>
    </row>
    <row r="62" spans="1:4" ht="15.75">
      <c r="A62" s="8">
        <v>6</v>
      </c>
      <c r="B62" s="25" t="s">
        <v>24</v>
      </c>
      <c r="C62" s="25" t="s">
        <v>6</v>
      </c>
      <c r="D62" s="79">
        <v>1692125.22</v>
      </c>
    </row>
    <row r="63" spans="1:4" ht="31.5">
      <c r="A63" s="5">
        <v>7</v>
      </c>
      <c r="B63" s="23" t="s">
        <v>37</v>
      </c>
      <c r="C63" s="25" t="s">
        <v>6</v>
      </c>
      <c r="D63" s="79">
        <v>8049977.89</v>
      </c>
    </row>
    <row r="64" spans="1:4" ht="15.75">
      <c r="A64" s="5">
        <v>8</v>
      </c>
      <c r="B64" s="23" t="s">
        <v>47</v>
      </c>
      <c r="C64" s="25" t="s">
        <v>48</v>
      </c>
      <c r="D64" s="79">
        <v>283526.63</v>
      </c>
    </row>
    <row r="65" spans="1:4" ht="31.5">
      <c r="A65" s="5">
        <v>9</v>
      </c>
      <c r="B65" s="23" t="s">
        <v>49</v>
      </c>
      <c r="C65" s="28" t="s">
        <v>13</v>
      </c>
      <c r="D65" s="79">
        <f>D66+D67+D68+D69</f>
        <v>7188545</v>
      </c>
    </row>
    <row r="66" spans="1:4" ht="15.75">
      <c r="A66" s="5"/>
      <c r="B66" s="16"/>
      <c r="C66" s="20" t="s">
        <v>50</v>
      </c>
      <c r="D66" s="80">
        <v>6040784</v>
      </c>
    </row>
    <row r="67" spans="1:4" ht="15.75">
      <c r="A67" s="5"/>
      <c r="B67" s="16"/>
      <c r="C67" s="20" t="s">
        <v>52</v>
      </c>
      <c r="D67" s="80">
        <v>454341</v>
      </c>
    </row>
    <row r="68" spans="1:4" ht="15.75">
      <c r="A68" s="5"/>
      <c r="B68" s="16"/>
      <c r="C68" s="20" t="s">
        <v>51</v>
      </c>
      <c r="D68" s="80">
        <v>604520</v>
      </c>
    </row>
    <row r="69" spans="1:4" ht="15.75">
      <c r="A69" s="5"/>
      <c r="B69" s="16"/>
      <c r="C69" s="20" t="s">
        <v>53</v>
      </c>
      <c r="D69" s="80">
        <v>88900</v>
      </c>
    </row>
    <row r="70" spans="1:4" ht="47.25">
      <c r="A70" s="5">
        <v>10</v>
      </c>
      <c r="B70" s="23" t="s">
        <v>54</v>
      </c>
      <c r="C70" s="28" t="s">
        <v>13</v>
      </c>
      <c r="D70" s="78">
        <f>D71+D72+D73</f>
        <v>10710505</v>
      </c>
    </row>
    <row r="71" spans="1:4" ht="15.75">
      <c r="A71" s="5"/>
      <c r="B71" s="16"/>
      <c r="C71" s="20" t="s">
        <v>50</v>
      </c>
      <c r="D71" s="80">
        <v>9804928</v>
      </c>
    </row>
    <row r="72" spans="1:4" ht="15.75">
      <c r="A72" s="5"/>
      <c r="B72" s="16"/>
      <c r="C72" s="20" t="s">
        <v>52</v>
      </c>
      <c r="D72" s="80">
        <v>798897</v>
      </c>
    </row>
    <row r="73" spans="1:4" ht="16.5" thickBot="1">
      <c r="A73" s="81"/>
      <c r="B73" s="82"/>
      <c r="C73" s="83" t="s">
        <v>51</v>
      </c>
      <c r="D73" s="84">
        <v>106680</v>
      </c>
    </row>
    <row r="74" spans="2:4" ht="15">
      <c r="B74" s="27"/>
      <c r="C74" s="15"/>
      <c r="D74" s="27"/>
    </row>
    <row r="75" spans="2:4" ht="15">
      <c r="B75" s="27"/>
      <c r="C75" s="27"/>
      <c r="D75" s="27"/>
    </row>
    <row r="76" spans="2:4" ht="15.75">
      <c r="B76" s="19"/>
      <c r="C76" s="27"/>
      <c r="D76" s="19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4" ht="15.75">
      <c r="B80" s="64"/>
      <c r="C80" s="62"/>
      <c r="D80" s="63"/>
    </row>
    <row r="81" spans="2:4" ht="15.75">
      <c r="B81" s="64"/>
      <c r="C81" s="62"/>
      <c r="D81" s="63"/>
    </row>
    <row r="82" spans="2:4" ht="15.75">
      <c r="B82" s="64"/>
      <c r="C82" s="62"/>
      <c r="D82" s="63"/>
    </row>
    <row r="83" spans="2:4" ht="15.75">
      <c r="B83" s="64"/>
      <c r="C83" s="62"/>
      <c r="D83" s="63"/>
    </row>
    <row r="84" spans="2:4" ht="12.75">
      <c r="B84" s="62"/>
      <c r="C84" s="62"/>
      <c r="D84" s="63"/>
    </row>
    <row r="85" spans="2:4" ht="12.75">
      <c r="B85" s="62"/>
      <c r="C85" s="62"/>
      <c r="D85" s="63"/>
    </row>
    <row r="86" spans="2:4" ht="12.75">
      <c r="B86" s="62"/>
      <c r="C86" s="65"/>
      <c r="D86" s="63"/>
    </row>
    <row r="87" spans="2:4" ht="12.75">
      <c r="B87" s="66"/>
      <c r="C87" s="63"/>
      <c r="D87" s="63"/>
    </row>
    <row r="88" spans="2:4" ht="12.75">
      <c r="B88" s="66"/>
      <c r="C88" s="63"/>
      <c r="D88" s="63"/>
    </row>
    <row r="89" spans="2:4" ht="12.75">
      <c r="B89" s="66"/>
      <c r="C89" s="63"/>
      <c r="D89" s="63"/>
    </row>
    <row r="90" spans="2:4" ht="12.75">
      <c r="B90" s="66"/>
      <c r="C90" s="63"/>
      <c r="D90" s="63"/>
    </row>
    <row r="91" ht="12.75">
      <c r="B91" s="3"/>
    </row>
    <row r="92" ht="12.75">
      <c r="B92" s="3"/>
    </row>
    <row r="93" ht="12.75">
      <c r="B93" s="3"/>
    </row>
  </sheetData>
  <mergeCells count="10">
    <mergeCell ref="B45:C45"/>
    <mergeCell ref="A53:A59"/>
    <mergeCell ref="B53:B59"/>
    <mergeCell ref="B60:C60"/>
    <mergeCell ref="A16:A44"/>
    <mergeCell ref="B16:B44"/>
    <mergeCell ref="A11:A15"/>
    <mergeCell ref="B11:B15"/>
    <mergeCell ref="C11:C15"/>
    <mergeCell ref="D11:D15"/>
  </mergeCells>
  <printOptions/>
  <pageMargins left="0.25" right="0.2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2015-11-10T13:43:11Z</cp:lastPrinted>
  <dcterms:created xsi:type="dcterms:W3CDTF">2013-06-26T08:46:15Z</dcterms:created>
  <dcterms:modified xsi:type="dcterms:W3CDTF">2015-11-25T11:32:57Z</dcterms:modified>
  <cp:category/>
  <cp:version/>
  <cp:contentType/>
  <cp:contentStatus/>
</cp:coreProperties>
</file>